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D1007" i="2"/>
  <c r="C1007" i="2"/>
  <c r="B1007" i="2"/>
  <c r="A1007" i="2"/>
  <c r="H1006" i="2"/>
  <c r="F1006" i="2"/>
  <c r="E1006" i="2"/>
  <c r="D1006" i="2"/>
  <c r="C1006" i="2"/>
  <c r="B1006" i="2"/>
  <c r="A1006" i="2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D983" i="2"/>
  <c r="C983" i="2"/>
  <c r="B983" i="2"/>
  <c r="A983" i="2"/>
  <c r="H982" i="2"/>
  <c r="F982" i="2"/>
  <c r="E982" i="2"/>
  <c r="D982" i="2"/>
  <c r="C982" i="2"/>
  <c r="B982" i="2"/>
  <c r="A982" i="2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D958" i="2"/>
  <c r="C958" i="2"/>
  <c r="B958" i="2"/>
  <c r="A958" i="2"/>
  <c r="H957" i="2"/>
  <c r="F957" i="2"/>
  <c r="E957" i="2"/>
  <c r="D957" i="2"/>
  <c r="C957" i="2"/>
  <c r="B957" i="2"/>
  <c r="A957" i="2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D947" i="2"/>
  <c r="C947" i="2"/>
  <c r="B947" i="2"/>
  <c r="A947" i="2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D934" i="2"/>
  <c r="C934" i="2"/>
  <c r="B934" i="2"/>
  <c r="A934" i="2"/>
  <c r="H933" i="2"/>
  <c r="F933" i="2"/>
  <c r="E933" i="2"/>
  <c r="D933" i="2"/>
  <c r="C933" i="2"/>
  <c r="B933" i="2"/>
  <c r="A933" i="2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D911" i="2"/>
  <c r="C911" i="2"/>
  <c r="B911" i="2"/>
  <c r="A911" i="2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D907" i="2"/>
  <c r="C907" i="2"/>
  <c r="B907" i="2"/>
  <c r="A907" i="2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D885" i="2"/>
  <c r="C885" i="2"/>
  <c r="B885" i="2"/>
  <c r="A885" i="2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D863" i="2"/>
  <c r="C863" i="2"/>
  <c r="B863" i="2"/>
  <c r="A863" i="2"/>
  <c r="H862" i="2"/>
  <c r="F862" i="2"/>
  <c r="E862" i="2"/>
  <c r="D862" i="2"/>
  <c r="C862" i="2"/>
  <c r="B862" i="2"/>
  <c r="A862" i="2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D850" i="2"/>
  <c r="C850" i="2"/>
  <c r="B850" i="2"/>
  <c r="A850" i="2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D845" i="2"/>
  <c r="C845" i="2"/>
  <c r="B845" i="2"/>
  <c r="A845" i="2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D824" i="2"/>
  <c r="C824" i="2"/>
  <c r="B824" i="2"/>
  <c r="A824" i="2"/>
  <c r="H823" i="2"/>
  <c r="F823" i="2"/>
  <c r="E823" i="2"/>
  <c r="D823" i="2"/>
  <c r="C823" i="2"/>
  <c r="B823" i="2"/>
  <c r="A823" i="2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D811" i="2"/>
  <c r="C811" i="2"/>
  <c r="B811" i="2"/>
  <c r="A811" i="2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D799" i="2"/>
  <c r="C799" i="2"/>
  <c r="B799" i="2"/>
  <c r="A799" i="2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D777" i="2"/>
  <c r="C777" i="2"/>
  <c r="B777" i="2"/>
  <c r="A777" i="2"/>
  <c r="H776" i="2"/>
  <c r="F776" i="2"/>
  <c r="E776" i="2"/>
  <c r="D776" i="2"/>
  <c r="C776" i="2"/>
  <c r="B776" i="2"/>
  <c r="A776" i="2"/>
  <c r="H775" i="2"/>
  <c r="F775" i="2"/>
  <c r="E775" i="2"/>
  <c r="D775" i="2"/>
  <c r="C775" i="2"/>
  <c r="B775" i="2"/>
  <c r="A775" i="2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D753" i="2"/>
  <c r="C753" i="2"/>
  <c r="B753" i="2"/>
  <c r="A753" i="2"/>
  <c r="H752" i="2"/>
  <c r="F752" i="2"/>
  <c r="E752" i="2"/>
  <c r="D752" i="2"/>
  <c r="C752" i="2"/>
  <c r="B752" i="2"/>
  <c r="A752" i="2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D739" i="2"/>
  <c r="C739" i="2"/>
  <c r="B739" i="2"/>
  <c r="A739" i="2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D729" i="2"/>
  <c r="C729" i="2"/>
  <c r="B729" i="2"/>
  <c r="A729" i="2"/>
  <c r="H728" i="2"/>
  <c r="F728" i="2"/>
  <c r="E728" i="2"/>
  <c r="D728" i="2"/>
  <c r="C728" i="2"/>
  <c r="B728" i="2"/>
  <c r="A728" i="2"/>
  <c r="H727" i="2"/>
  <c r="F727" i="2"/>
  <c r="E727" i="2"/>
  <c r="D727" i="2"/>
  <c r="C727" i="2"/>
  <c r="B727" i="2"/>
  <c r="A727" i="2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D705" i="2"/>
  <c r="C705" i="2"/>
  <c r="B705" i="2"/>
  <c r="A705" i="2"/>
  <c r="H704" i="2"/>
  <c r="F704" i="2"/>
  <c r="E704" i="2"/>
  <c r="D704" i="2"/>
  <c r="C704" i="2"/>
  <c r="B704" i="2"/>
  <c r="A704" i="2"/>
  <c r="H703" i="2"/>
  <c r="F703" i="2"/>
  <c r="E703" i="2"/>
  <c r="D703" i="2"/>
  <c r="C703" i="2"/>
  <c r="B703" i="2"/>
  <c r="A703" i="2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D691" i="2"/>
  <c r="C691" i="2"/>
  <c r="B691" i="2"/>
  <c r="A691" i="2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D681" i="2"/>
  <c r="C681" i="2"/>
  <c r="B681" i="2"/>
  <c r="A681" i="2"/>
  <c r="H680" i="2"/>
  <c r="F680" i="2"/>
  <c r="E680" i="2"/>
  <c r="D680" i="2"/>
  <c r="C680" i="2"/>
  <c r="B680" i="2"/>
  <c r="A680" i="2"/>
  <c r="H679" i="2"/>
  <c r="F679" i="2"/>
  <c r="E679" i="2"/>
  <c r="D679" i="2"/>
  <c r="C679" i="2"/>
  <c r="B679" i="2"/>
  <c r="A679" i="2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D657" i="2"/>
  <c r="C657" i="2"/>
  <c r="B657" i="2"/>
  <c r="A657" i="2"/>
  <c r="H656" i="2"/>
  <c r="F656" i="2"/>
  <c r="E656" i="2"/>
  <c r="C656" i="2"/>
  <c r="B656" i="2"/>
  <c r="A656" i="2"/>
  <c r="D656" i="2" s="1"/>
  <c r="H655" i="2"/>
  <c r="F655" i="2"/>
  <c r="E655" i="2"/>
  <c r="D655" i="2"/>
  <c r="C655" i="2"/>
  <c r="B655" i="2"/>
  <c r="A655" i="2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D643" i="2"/>
  <c r="C643" i="2"/>
  <c r="B643" i="2"/>
  <c r="A643" i="2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D632" i="2"/>
  <c r="C632" i="2"/>
  <c r="B632" i="2"/>
  <c r="A632" i="2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D620" i="2"/>
  <c r="C620" i="2"/>
  <c r="B620" i="2"/>
  <c r="A620" i="2"/>
  <c r="H619" i="2"/>
  <c r="F619" i="2"/>
  <c r="E619" i="2"/>
  <c r="D619" i="2"/>
  <c r="C619" i="2"/>
  <c r="B619" i="2"/>
  <c r="A619" i="2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D596" i="2"/>
  <c r="C596" i="2"/>
  <c r="B596" i="2"/>
  <c r="A596" i="2"/>
  <c r="H595" i="2"/>
  <c r="F595" i="2"/>
  <c r="E595" i="2"/>
  <c r="D595" i="2"/>
  <c r="C595" i="2"/>
  <c r="B595" i="2"/>
  <c r="A595" i="2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D574" i="2"/>
  <c r="C574" i="2"/>
  <c r="B574" i="2"/>
  <c r="A574" i="2"/>
  <c r="H573" i="2"/>
  <c r="F573" i="2"/>
  <c r="E573" i="2"/>
  <c r="D573" i="2"/>
  <c r="C573" i="2"/>
  <c r="B573" i="2"/>
  <c r="A573" i="2"/>
  <c r="H572" i="2"/>
  <c r="F572" i="2"/>
  <c r="E572" i="2"/>
  <c r="D572" i="2"/>
  <c r="C572" i="2"/>
  <c r="B572" i="2"/>
  <c r="A572" i="2"/>
  <c r="H571" i="2"/>
  <c r="F571" i="2"/>
  <c r="E571" i="2"/>
  <c r="D571" i="2"/>
  <c r="C571" i="2"/>
  <c r="B571" i="2"/>
  <c r="A571" i="2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D559" i="2"/>
  <c r="C559" i="2"/>
  <c r="B559" i="2"/>
  <c r="A559" i="2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D550" i="2"/>
  <c r="C550" i="2"/>
  <c r="B550" i="2"/>
  <c r="A550" i="2"/>
  <c r="H549" i="2"/>
  <c r="F549" i="2"/>
  <c r="E549" i="2"/>
  <c r="D549" i="2"/>
  <c r="C549" i="2"/>
  <c r="B549" i="2"/>
  <c r="A549" i="2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D536" i="2"/>
  <c r="C536" i="2"/>
  <c r="B536" i="2"/>
  <c r="A536" i="2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D526" i="2"/>
  <c r="C526" i="2"/>
  <c r="B526" i="2"/>
  <c r="A526" i="2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D513" i="2"/>
  <c r="C513" i="2"/>
  <c r="B513" i="2"/>
  <c r="A513" i="2"/>
  <c r="H512" i="2"/>
  <c r="F512" i="2"/>
  <c r="E512" i="2"/>
  <c r="D512" i="2"/>
  <c r="C512" i="2"/>
  <c r="B512" i="2"/>
  <c r="A512" i="2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D502" i="2"/>
  <c r="C502" i="2"/>
  <c r="B502" i="2"/>
  <c r="A502" i="2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D489" i="2"/>
  <c r="C489" i="2"/>
  <c r="B489" i="2"/>
  <c r="A489" i="2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D478" i="2"/>
  <c r="C478" i="2"/>
  <c r="B478" i="2"/>
  <c r="A478" i="2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D465" i="2"/>
  <c r="C465" i="2"/>
  <c r="B465" i="2"/>
  <c r="A465" i="2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D454" i="2"/>
  <c r="C454" i="2"/>
  <c r="B454" i="2"/>
  <c r="A454" i="2"/>
  <c r="H453" i="2"/>
  <c r="F453" i="2"/>
  <c r="E453" i="2"/>
  <c r="C453" i="2"/>
  <c r="B453" i="2"/>
  <c r="A453" i="2"/>
  <c r="D453" i="2" s="1"/>
  <c r="H452" i="2"/>
  <c r="F452" i="2"/>
  <c r="E452" i="2"/>
  <c r="D452" i="2"/>
  <c r="C452" i="2"/>
  <c r="B452" i="2"/>
  <c r="A452" i="2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D441" i="2"/>
  <c r="C441" i="2"/>
  <c r="B441" i="2"/>
  <c r="A441" i="2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D430" i="2"/>
  <c r="C430" i="2"/>
  <c r="B430" i="2"/>
  <c r="A430" i="2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D417" i="2"/>
  <c r="C417" i="2"/>
  <c r="B417" i="2"/>
  <c r="A417" i="2"/>
  <c r="H416" i="2"/>
  <c r="F416" i="2"/>
  <c r="E416" i="2"/>
  <c r="D416" i="2"/>
  <c r="C416" i="2"/>
  <c r="B416" i="2"/>
  <c r="A416" i="2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D406" i="2"/>
  <c r="C406" i="2"/>
  <c r="B406" i="2"/>
  <c r="A406" i="2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D393" i="2"/>
  <c r="C393" i="2"/>
  <c r="B393" i="2"/>
  <c r="A393" i="2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D382" i="2"/>
  <c r="C382" i="2"/>
  <c r="B382" i="2"/>
  <c r="A382" i="2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D369" i="2"/>
  <c r="C369" i="2"/>
  <c r="B369" i="2"/>
  <c r="A369" i="2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D345" i="2"/>
  <c r="C345" i="2"/>
  <c r="B345" i="2"/>
  <c r="A345" i="2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D321" i="2"/>
  <c r="C321" i="2"/>
  <c r="B321" i="2"/>
  <c r="A321" i="2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D310" i="2"/>
  <c r="C310" i="2"/>
  <c r="B310" i="2"/>
  <c r="A310" i="2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D297" i="2"/>
  <c r="C297" i="2"/>
  <c r="B297" i="2"/>
  <c r="A297" i="2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D286" i="2"/>
  <c r="C286" i="2"/>
  <c r="B286" i="2"/>
  <c r="A286" i="2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D273" i="2"/>
  <c r="C273" i="2"/>
  <c r="B273" i="2"/>
  <c r="A273" i="2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D249" i="2"/>
  <c r="C249" i="2"/>
  <c r="B249" i="2"/>
  <c r="A249" i="2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D245" i="2"/>
  <c r="C245" i="2"/>
  <c r="B245" i="2"/>
  <c r="A245" i="2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D235" i="2"/>
  <c r="C235" i="2"/>
  <c r="B235" i="2"/>
  <c r="A235" i="2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D225" i="2"/>
  <c r="C225" i="2"/>
  <c r="B225" i="2"/>
  <c r="A225" i="2"/>
  <c r="H224" i="2"/>
  <c r="F224" i="2"/>
  <c r="E224" i="2"/>
  <c r="D224" i="2"/>
  <c r="C224" i="2"/>
  <c r="B224" i="2"/>
  <c r="A224" i="2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D221" i="2"/>
  <c r="C221" i="2"/>
  <c r="B221" i="2"/>
  <c r="A221" i="2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D202" i="2"/>
  <c r="C202" i="2"/>
  <c r="B202" i="2"/>
  <c r="A202" i="2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D197" i="2"/>
  <c r="C197" i="2"/>
  <c r="B197" i="2"/>
  <c r="A197" i="2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D173" i="2"/>
  <c r="C173" i="2"/>
  <c r="B173" i="2"/>
  <c r="A173" i="2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D149" i="2"/>
  <c r="C149" i="2"/>
  <c r="B149" i="2"/>
  <c r="A149" i="2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D143" i="2"/>
  <c r="C143" i="2"/>
  <c r="B143" i="2"/>
  <c r="A143" i="2"/>
  <c r="H142" i="2"/>
  <c r="F142" i="2"/>
  <c r="E142" i="2"/>
  <c r="D142" i="2"/>
  <c r="C142" i="2"/>
  <c r="B142" i="2"/>
  <c r="A142" i="2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D131" i="2"/>
  <c r="C131" i="2"/>
  <c r="B131" i="2"/>
  <c r="A131" i="2"/>
  <c r="H130" i="2"/>
  <c r="F130" i="2"/>
  <c r="E130" i="2"/>
  <c r="C130" i="2"/>
  <c r="B130" i="2"/>
  <c r="A130" i="2"/>
  <c r="D130" i="2" s="1"/>
  <c r="H129" i="2"/>
  <c r="F129" i="2"/>
  <c r="E129" i="2"/>
  <c r="D129" i="2"/>
  <c r="C129" i="2"/>
  <c r="B129" i="2"/>
  <c r="A129" i="2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D119" i="2"/>
  <c r="C119" i="2"/>
  <c r="B119" i="2"/>
  <c r="A119" i="2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D102" i="2"/>
  <c r="C102" i="2"/>
  <c r="B102" i="2"/>
  <c r="A102" i="2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D91" i="2"/>
  <c r="C91" i="2"/>
  <c r="B91" i="2"/>
  <c r="A91" i="2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D70" i="2"/>
  <c r="C70" i="2"/>
  <c r="B70" i="2"/>
  <c r="A70" i="2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D31" i="2"/>
  <c r="C31" i="2"/>
  <c r="B31" i="2"/>
  <c r="A31" i="2"/>
  <c r="H30" i="2"/>
  <c r="F30" i="2"/>
  <c r="E30" i="2"/>
  <c r="C30" i="2"/>
  <c r="B30" i="2"/>
  <c r="A30" i="2"/>
  <c r="D30" i="2" s="1"/>
  <c r="H29" i="2"/>
  <c r="F29" i="2"/>
  <c r="E29" i="2"/>
  <c r="D29" i="2"/>
  <c r="C29" i="2"/>
  <c r="B29" i="2"/>
  <c r="A29" i="2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D12" i="2"/>
  <c r="C12" i="2"/>
  <c r="B12" i="2"/>
  <c r="A12" i="2"/>
  <c r="H11" i="2"/>
  <c r="F11" i="2"/>
  <c r="E11" i="2"/>
  <c r="C11" i="2"/>
  <c r="B11" i="2"/>
  <c r="A11" i="2"/>
  <c r="D11" i="2" s="1"/>
  <c r="H10" i="2"/>
  <c r="F10" i="2"/>
  <c r="E10" i="2"/>
  <c r="D10" i="2"/>
  <c r="C10" i="2"/>
  <c r="B10" i="2"/>
  <c r="A10" i="2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<sst xmlns="http://schemas.openxmlformats.org/spreadsheetml/2006/main" count="288" uniqueCount="244">
  <si>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</si>
  <si>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</si>
  <si>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</si>
  <si>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</si>
  <si>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</si>
  <si>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</si>
  <si>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</si>
  <si>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</si>
  <si>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</si>
  <si>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</si>
  <si>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</si>
  <si>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</si>
  <si>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</si>
  <si>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</si>
  <si>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</si>
  <si>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</si>
  <si>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</si>
  <si>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</si>
  <si>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</si>
  <si>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</si>
  <si>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</si>
  <si>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</si>
  <si>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</si>
  <si>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</si>
  <si>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</si>
  <si>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</si>
  <si>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</si>
  <si>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</si>
  <si>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</si>
  <si>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</si>
  <si>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</si>
  <si>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</si>
  <si>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</si>
  <si>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</si>
  <si>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</si>
  <si>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</si>
  <si>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</si>
  <si>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</si>
  <si>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</si>
  <si>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</si>
  <si>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</si>
  <si>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</si>
  <si>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</si>
  <si>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</si>
  <si>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</si>
  <si>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</si>
  <si>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</si>
  <si>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</si>
  <si>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</si>
  <si>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</si>
  <si>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</si>
  <si>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</si>
  <si>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</si>
  <si>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</si>
  <si>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</si>
  <si>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</si>
  <si>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</si>
  <si>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</si>
  <si>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</si>
  <si>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</si>
  <si>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</si>
  <si>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</si>
  <si>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</si>
  <si>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</si>
  <si>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</si>
  <si>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</si>
  <si>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</si>
  <si>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</si>
  <si>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</si>
  <si>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</si>
  <si>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</si>
  <si>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</si>
  <si>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</si>
  <si>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</si>
  <si>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</si>
  <si>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</si>
  <si>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</si>
  <si>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</si>
  <si>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</si>
  <si>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</si>
  <si>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</si>
  <si>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</si>
  <si>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</si>
  <si>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</si>
  <si>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</si>
  <si>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</si>
  <si>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</si>
  <si>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</si>
  <si>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</si>
  <si>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</si>
  <si>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</si>
  <si>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</si>
  <si>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</si>
  <si>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</si>
  <si>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</si>
  <si>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</si>
  <si>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</si>
  <si>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</si>
  <si>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</si>
  <si>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</si>
  <si>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</si>
  <si>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</si>
  <si>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</si>
  <si>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</si>
  <si>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</si>
  <si>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</si>
  <si>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</si>
  <si>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</si>
  <si>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</si>
  <si>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</si>
  <si>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</si>
  <si>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</si>
  <si>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</si>
  <si>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</si>
  <si>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</si>
  <si>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</si>
  <si>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</si>
  <si>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</si>
  <si>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</si>
  <si>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</si>
  <si>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</si>
  <si>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</si>
  <si>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</si>
  <si>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</si>
  <si>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</si>
  <si>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</si>
  <si>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</si>
  <si>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</si>
  <si>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</si>
  <si>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</si>
  <si>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</si>
  <si>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</si>
  <si>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</si>
  <si>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</si>
  <si>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</si>
  <si>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</si>
  <si>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</si>
  <si>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</si>
  <si>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</si>
  <si>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</si>
  <si>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</si>
  <si>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</si>
  <si>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</si>
  <si>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</si>
  <si>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</si>
  <si>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</si>
  <si>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</si>
  <si>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</si>
  <si>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</si>
  <si>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</si>
  <si>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</si>
  <si>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</si>
  <si>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</si>
  <si>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</si>
  <si>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</si>
  <si>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</si>
  <si>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</si>
  <si>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</si>
  <si>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</si>
  <si>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</si>
  <si>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</si>
  <si>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</si>
  <si>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</si>
  <si>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</si>
  <si>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</si>
  <si>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</si>
  <si>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</si>
  <si>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</si>
  <si>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</si>
  <si>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</si>
  <si>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</si>
  <si>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</si>
  <si>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</si>
  <si>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</si>
  <si>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</si>
  <si>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</si>
  <si>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24/04/2025</t>
  </si>
  <si>
    <t>PD25000722</t>
  </si>
  <si>
    <t>הנדסה-מטה</t>
  </si>
  <si>
    <t>שיקום זר במיכלים 4,5,6,7 אלרואי</t>
  </si>
  <si>
    <t>בטיפול רכש</t>
  </si>
  <si>
    <t>eden_s</t>
  </si>
  <si>
    <t>Y</t>
  </si>
  <si>
    <t>110</t>
  </si>
  <si>
    <t>אלרואי</t>
  </si>
  <si>
    <t>W2500068</t>
  </si>
  <si>
    <t>evgeniy_m</t>
  </si>
  <si>
    <t>400</t>
  </si>
  <si>
    <t>חוזה עבודות</t>
  </si>
  <si>
    <t>00</t>
  </si>
  <si>
    <t>מאשרי דרישות מרוכזות - כללי</t>
  </si>
  <si>
    <t>X</t>
  </si>
  <si>
    <t>390,000.00</t>
  </si>
  <si>
    <t>70,200.00</t>
  </si>
  <si>
    <t>460,200.00</t>
  </si>
  <si>
    <t>ILS</t>
  </si>
  <si>
    <t>002</t>
  </si>
  <si>
    <t>michal</t>
  </si>
  <si>
    <t>12</t>
  </si>
  <si>
    <t>הנדסה</t>
  </si>
  <si>
    <t>3,008</t>
  </si>
  <si>
    <t>אילן מינץ</t>
  </si>
  <si>
    <t>0</t>
  </si>
  <si>
    <t>1</t>
  </si>
  <si>
    <t>ilan_m</t>
  </si>
  <si>
    <t>0.00</t>
  </si>
  <si>
    <t>עבודות</t>
  </si>
  <si>
    <t>שיקום זרי מכלים 1,5,9 באלרואי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</si>
  <si>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</si>
  <si>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</si>
  <si>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</si>
  <si>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</si>
  <si>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</si>
  <si>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</si>
  <si>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</si>
  <si>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</si>
  <si>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</si>
  <si>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</si>
  <si>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</si>
  <si>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</si>
  <si>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</si>
  <si>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390,000</t>
  </si>
  <si>
    <t>1.00</t>
  </si>
  <si>
    <t>יח</t>
  </si>
  <si>
    <t>230053</t>
  </si>
  <si>
    <t>210</t>
  </si>
  <si>
    <t>487</t>
  </si>
  <si>
    <t>110.230053.12.210-487</t>
  </si>
  <si>
    <t>רכוש קבוע</t>
  </si>
  <si>
    <t>עבודות איטום זר במיכלי איחסון</t>
  </si>
  <si>
    <t>1002</t>
  </si>
  <si>
    <t>ידני</t>
  </si>
  <si>
    <t>עבודות שיקום זרי מיכלים 1,5,9</t>
  </si>
  <si>
    <t>WTO010</t>
  </si>
  <si>
    <t>כתב כמויות עבודות הנדסה</t>
  </si>
  <si>
    <t>כתב כמויות עבודות</t>
  </si>
  <si>
    <t>WTO01</t>
  </si>
  <si>
    <t>WE030087</t>
  </si>
  <si>
    <t>שיקום זר מיכל בקוטר 48.8 מ'</t>
  </si>
  <si>
    <t>CMP</t>
  </si>
  <si>
    <t>6.1.556</t>
  </si>
  <si>
    <t>WE030089</t>
  </si>
  <si>
    <t>שיקום זר מיכל בקוטר 68.8 מ'</t>
  </si>
  <si>
    <t>6.1.558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</si>
</sst>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" x14ac:dyDescent="0.3"/>
  <cols>
    <col min="1" max="1" width="14.75" style="5" bestFit="1" customWidth="1"/>
    <col min="2" max="2" width="40" style="4" customWidth="1"/>
    <col min="3" max="3" width="51.83203125" style="4" customWidth="1"/>
    <col min="4" max="4" width="16.08203125" style="5" customWidth="1"/>
    <col min="7" max="7" width="10.25" style="3"/>
    <col min="8" max="8" width="16" customWidth="1"/>
    <col min="9" max="9" width="15.5" customWidth="1"/>
  </cols>
  <sheetData>
    <row r="1" spans="1:10" x14ac:dyDescent="0.3">
      <c r="A1" s="8" t="s">
        <v>157</v>
      </c>
      <c r="B1" s="9"/>
      <c r="C1" s="10" t="s">
        <v>124</v>
      </c>
    </row>
    <row r="2" spans="1:10" x14ac:dyDescent="0.3">
      <c r="A2" s="5" t="str">
        <f>IF(DataSheet!C4&lt;&gt;0,DataSheet!C4,"")</f>
        <v>שיקום זרי מכלים 1,5,9 באלרואי</v>
      </c>
      <c r="B2" s="5"/>
      <c r="C2" s="5" t="str">
        <f>IF(DataSheet!B2&lt;&gt;0,DataSheet!B2,"")</f>
        <v>PD25000722</v>
      </c>
    </row>
    <row r="4" spans="1:10" s="2" customFormat="1" ht="44.25" customHeight="1" x14ac:dyDescent="0.3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3">
      <c r="A5" s="5" t="str">
        <f>IF(DataSheet!A6&lt;&gt;0,DataSheet!A6,"")</f>
        <v>WE030087</v>
      </c>
      <c r="B5" s="4" t="str">
        <f>IF(DataSheet!D6&lt;&gt;0,DataSheet!D6,"")</f>
        <v>שיקום זר מיכל בקוטר 48.8 מ'</v>
      </c>
      <c r="C5" s="4" t="str">
        <f>IF(DataSheet!E6&lt;&gt;0,DataSheet!E6,"")</f>
        <v>שיקום זר מיכל בקוטר 48.8 מ'</v>
      </c>
      <c r="D5" s="5" t="str">
        <f>IF(A5="","",IF(DataSheet!J6=0,"פריט ללא הבהרה",DataSheet!J6))</f>
        <v>6.1.556</v>
      </c>
      <c r="E5">
        <f>IF(DataSheet!B6&lt;&gt;0,DataSheet!B6,"")</f>
        <v>2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3">
      <c r="A6" s="5" t="str">
        <f>IF(DataSheet!A7&lt;&gt;0,DataSheet!A7,"")</f>
        <v>WE030089</v>
      </c>
      <c r="B6" s="4" t="str">
        <f>IF(DataSheet!D7&lt;&gt;0,DataSheet!D7,"")</f>
        <v>שיקום זר מיכל בקוטר 68.8 מ'</v>
      </c>
      <c r="C6" s="4" t="str">
        <f>IF(DataSheet!E7&lt;&gt;0,DataSheet!E7,"")</f>
        <v>שיקום זר מיכל בקוטר 68.8 מ'</v>
      </c>
      <c r="D6" s="5" t="str">
        <f>IF(A6="","",IF(DataSheet!J7=0,"פריט ללא הבהרה",DataSheet!J7))</f>
        <v>6.1.558</v>
      </c>
      <c r="E6">
        <f>IF(DataSheet!B7&lt;&gt;0,DataSheet!B7,"")</f>
        <v>1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3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3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3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3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3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3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3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3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3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3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3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3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3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3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3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3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3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3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3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3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3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3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3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3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3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3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3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3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3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3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3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3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3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3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3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3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3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3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3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3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3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3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3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3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3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3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3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3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3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3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3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3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3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3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3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3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3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3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3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3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3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3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3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3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3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3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3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3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3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3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3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3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3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3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3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3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3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3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3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3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3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3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3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3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3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3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3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3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3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3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3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3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3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3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3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3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3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3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3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3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3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3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3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3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3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3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3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3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3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3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3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3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3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3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3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3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3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3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3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3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3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3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3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3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3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3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3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3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3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3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3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3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3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3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3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3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3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3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3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3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3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3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3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3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3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3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3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3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3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3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3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3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3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3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3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3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3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3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3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3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3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3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3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3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3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3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3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3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3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3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3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3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3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3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3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3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3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3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3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3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3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3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3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3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3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3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3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3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3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3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3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3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3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3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3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3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3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3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3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3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3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3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3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3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3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3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3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3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3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3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3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3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3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3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3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3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3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3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3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3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3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3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3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3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3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3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3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3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3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3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3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3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3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3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3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3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3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3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3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3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3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3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3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3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3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3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3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3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3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3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3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3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3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3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3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3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3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3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3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3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3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3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3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3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3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3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3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3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3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3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3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3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3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3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3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3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3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3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3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3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3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3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3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3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3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3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3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3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3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3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3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3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3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3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3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3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3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3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3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3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3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3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3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3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3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3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3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3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3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3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3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3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3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3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3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3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3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3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3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3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3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3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3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3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3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3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3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3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3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3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3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3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3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3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3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3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3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3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3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3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3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3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3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3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3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3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3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3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3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3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3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3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3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3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3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3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3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3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3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3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3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3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3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3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3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3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3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3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3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3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3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3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3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3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3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3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3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3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3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3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3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3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3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3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3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3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3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3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3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3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3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3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3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3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3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3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3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3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3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3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3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3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3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3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3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3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3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3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3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3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3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3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3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3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3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3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3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3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3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3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3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3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3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3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3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3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3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3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3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3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3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3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3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3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3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3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3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3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3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3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3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3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3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3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3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3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3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3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3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3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3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3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3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3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3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3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3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3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3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3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3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3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3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3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3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3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3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3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3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3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3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3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3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3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3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3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3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3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3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3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3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3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3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3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3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3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3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3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3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3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3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3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3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3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3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3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3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3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3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3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3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3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3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3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3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3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3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3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3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3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3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3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3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3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3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3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3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3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3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3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3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3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3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3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3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3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3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3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3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3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3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3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3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3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3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3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3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3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3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3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3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3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3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3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3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3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3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3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3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3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3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3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3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3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3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3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3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3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3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3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3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3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3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3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3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3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3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3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3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3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3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3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3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3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3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3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3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3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3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3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3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3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3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3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3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3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3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3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3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3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3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3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3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3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3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3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3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3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3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3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3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3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3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3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3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3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3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3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3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3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3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3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3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3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3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3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3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3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3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3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3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3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3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3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3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3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3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3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3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3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3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3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3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3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3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3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3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3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3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3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3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3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3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3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3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3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3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3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3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3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3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3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3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3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3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3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3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3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3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3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3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3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3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3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3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3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3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3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3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3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3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3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3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3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3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3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3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3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3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3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3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3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3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3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3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3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3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3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3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3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3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3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3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3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3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3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3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3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3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3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3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3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3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3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3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3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3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3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3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3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3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3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3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3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3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3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3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3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3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3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3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3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3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3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3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3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3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3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3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3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3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3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3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3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3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3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3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3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3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3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3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3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3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3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3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3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3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3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3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3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3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3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3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3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3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3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3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3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3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3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3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3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3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3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3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3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3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3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3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3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3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3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3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3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3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3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3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3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3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3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3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3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3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3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3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3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3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3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3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3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3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3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3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3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3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3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3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3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3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3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3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3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3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3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3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3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3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3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3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3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3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3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3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3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3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3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3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3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3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3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3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3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3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3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3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3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3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3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3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3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3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3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3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3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3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3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3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3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3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3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3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3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3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3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3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3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3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3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3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3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3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3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3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3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3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3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3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3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3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3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3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3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3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3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3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3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3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3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3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3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3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3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3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3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3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3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3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3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3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3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3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3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3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3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3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3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3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3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3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3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3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3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3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3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3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3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3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3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3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3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3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3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3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3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3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3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3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3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3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3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3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3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3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3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3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3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3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3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3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3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3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3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3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3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3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3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3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3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3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3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3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3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3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3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3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3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3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3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3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3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3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3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3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3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3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3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3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3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3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3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3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3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3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3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3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3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3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3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3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3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3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3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3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3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3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3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3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3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3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3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3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3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3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3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3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3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3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3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3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3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3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3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3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3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3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3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3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3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3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3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3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3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3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3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3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3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3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3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3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3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3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3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3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3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3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3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3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3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3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3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3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3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3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3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3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3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3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3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3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3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3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3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3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3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3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3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3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3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7"/>
  <sheetViews>
    <sheetView rightToLeft="1" workbookViewId="0">
      <selection activeCell="B2" sqref="B2"/>
    </sheetView>
  </sheetViews>
  <sheetFormatPr defaultRowHeight="14" x14ac:dyDescent="0.3"/>
  <cols>
    <col min="1" max="1" width="5.5" bestFit="1" customWidth="1"/>
    <col min="2" max="2" width="12.75" bestFit="1" customWidth="1"/>
    <col min="3" max="3" width="9.83203125" bestFit="1" customWidth="1"/>
    <col min="4" max="4" width="9.58203125" bestFit="1" customWidth="1"/>
    <col min="5" max="5" width="15" bestFit="1" customWidth="1"/>
    <col min="6" max="6" width="10.83203125" bestFit="1" customWidth="1"/>
    <col min="7" max="7" width="13.83203125" bestFit="1" customWidth="1"/>
    <col min="8" max="8" width="16.3320312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3203125" bestFit="1" customWidth="1"/>
    <col min="15" max="15" width="9.83203125" bestFit="1" customWidth="1"/>
    <col min="16" max="16" width="10.08203125" bestFit="1" customWidth="1"/>
    <col min="17" max="17" width="13.08203125" bestFit="1" customWidth="1"/>
    <col min="18" max="18" width="9.83203125" bestFit="1" customWidth="1"/>
    <col min="19" max="19" width="15.75" bestFit="1" customWidth="1"/>
    <col min="20" max="20" width="10.08203125" bestFit="1" customWidth="1"/>
    <col min="21" max="21" width="17.25" bestFit="1" customWidth="1"/>
    <col min="22" max="22" width="18.08203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3203125" bestFit="1" customWidth="1"/>
    <col min="28" max="28" width="11.5" bestFit="1" customWidth="1"/>
    <col min="29" max="29" width="12" bestFit="1" customWidth="1"/>
    <col min="31" max="31" width="9.83203125" bestFit="1" customWidth="1"/>
    <col min="32" max="32" width="8.83203125" bestFit="1" customWidth="1"/>
    <col min="33" max="33" width="10.75" bestFit="1" customWidth="1"/>
    <col min="34" max="34" width="12.75" bestFit="1" customWidth="1"/>
    <col min="35" max="35" width="14.08203125" bestFit="1" customWidth="1"/>
    <col min="36" max="36" width="15.25" bestFit="1" customWidth="1"/>
    <col min="37" max="37" width="9.83203125" bestFit="1" customWidth="1"/>
    <col min="38" max="38" width="9.5" bestFit="1" customWidth="1"/>
    <col min="39" max="39" width="9.58203125" bestFit="1" customWidth="1"/>
    <col min="40" max="40" width="14.58203125" bestFit="1" customWidth="1"/>
    <col min="41" max="41" width="13.83203125" bestFit="1" customWidth="1"/>
    <col min="43" max="43" width="12.33203125" bestFit="1" customWidth="1"/>
    <col min="44" max="44" width="7.25" bestFit="1" customWidth="1"/>
    <col min="45" max="45" width="10.33203125" bestFit="1" customWidth="1"/>
    <col min="46" max="46" width="18" bestFit="1" customWidth="1"/>
    <col min="47" max="47" width="14.83203125" bestFit="1" customWidth="1"/>
    <col min="48" max="48" width="12.08203125" bestFit="1" customWidth="1"/>
    <col min="49" max="49" width="7.58203125" bestFit="1" customWidth="1"/>
    <col min="50" max="50" width="11.83203125" bestFit="1" customWidth="1"/>
    <col min="51" max="51" width="9.83203125" bestFit="1" customWidth="1"/>
    <col min="52" max="52" width="13.08203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3203125" bestFit="1" customWidth="1"/>
    <col min="59" max="59" width="16.75" bestFit="1" customWidth="1"/>
    <col min="60" max="60" width="11.58203125" bestFit="1" customWidth="1"/>
    <col min="61" max="61" width="17.5" bestFit="1" customWidth="1"/>
    <col min="62" max="62" width="15.5" bestFit="1" customWidth="1"/>
    <col min="63" max="63" width="16.08203125" bestFit="1" customWidth="1"/>
    <col min="64" max="64" width="15.58203125" bestFit="1" customWidth="1"/>
    <col min="65" max="65" width="16.83203125" bestFit="1" customWidth="1"/>
    <col min="66" max="66" width="16.5" bestFit="1" customWidth="1"/>
    <col min="67" max="67" width="15.08203125" bestFit="1" customWidth="1"/>
    <col min="68" max="68" width="12" bestFit="1" customWidth="1"/>
    <col min="69" max="69" width="9.08203125" bestFit="1" customWidth="1"/>
    <col min="70" max="70" width="12" bestFit="1" customWidth="1"/>
    <col min="71" max="71" width="13.58203125" bestFit="1" customWidth="1"/>
    <col min="72" max="72" width="15.75" bestFit="1" customWidth="1"/>
    <col min="73" max="73" width="9.25" bestFit="1" customWidth="1"/>
    <col min="74" max="74" width="12.08203125" bestFit="1" customWidth="1"/>
    <col min="75" max="75" width="9.83203125" bestFit="1" customWidth="1"/>
    <col min="76" max="76" width="11.5" bestFit="1" customWidth="1"/>
    <col min="77" max="77" width="8.33203125" bestFit="1" customWidth="1"/>
    <col min="79" max="79" width="10.58203125" bestFit="1" customWidth="1"/>
    <col min="80" max="80" width="11.75" bestFit="1" customWidth="1"/>
    <col min="81" max="81" width="11.33203125" bestFit="1" customWidth="1"/>
    <col min="82" max="82" width="7.08203125" bestFit="1" customWidth="1"/>
    <col min="83" max="83" width="6.83203125" bestFit="1" customWidth="1"/>
    <col min="84" max="84" width="13.08203125" bestFit="1" customWidth="1"/>
    <col min="85" max="85" width="16.3320312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3203125" bestFit="1" customWidth="1"/>
  </cols>
  <sheetData>
    <row r="1" spans="1:107" x14ac:dyDescent="0.3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3">
      <c r="A2" s="1" t="s">
        <v>176</v>
      </c>
      <c r="B2" t="s">
        <v>177</v>
      </c>
      <c r="C2" s="11">
        <v>38</v>
      </c>
      <c r="D2" t="s">
        <v>178</v>
      </c>
      <c r="G2" s="11">
        <v>230053</v>
      </c>
      <c r="H2" t="s">
        <v>179</v>
      </c>
      <c r="I2" t="s">
        <v>180</v>
      </c>
      <c r="J2" t="s">
        <v>181</v>
      </c>
      <c r="M2" t="s">
        <v>182</v>
      </c>
      <c r="N2" t="s">
        <v>183</v>
      </c>
      <c r="O2" t="s">
        <v>184</v>
      </c>
      <c r="S2" t="s">
        <v>185</v>
      </c>
      <c r="T2" t="s">
        <v>186</v>
      </c>
      <c r="U2" t="s">
        <v>187</v>
      </c>
      <c r="V2" t="s">
        <v>188</v>
      </c>
      <c r="Y2" t="s">
        <v>189</v>
      </c>
      <c r="Z2" t="s">
        <v>190</v>
      </c>
      <c r="AB2" t="s">
        <v>191</v>
      </c>
      <c r="AC2" t="s">
        <v>192</v>
      </c>
      <c r="AD2" s="11">
        <v>390000</v>
      </c>
      <c r="AE2" t="s">
        <v>193</v>
      </c>
      <c r="AF2" t="s">
        <v>194</v>
      </c>
      <c r="AG2" t="s">
        <v>195</v>
      </c>
      <c r="AH2" t="s">
        <v>196</v>
      </c>
      <c r="AL2" t="s">
        <v>181</v>
      </c>
      <c r="AM2" s="2">
        <v>45812.722222222197</v>
      </c>
      <c r="AN2" t="s">
        <v>197</v>
      </c>
      <c r="BD2" t="s">
        <v>186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N2" t="s">
        <v>203</v>
      </c>
      <c r="BO2" t="s">
        <v>199</v>
      </c>
      <c r="BS2" t="s">
        <v>204</v>
      </c>
      <c r="BV2" t="s">
        <v>205</v>
      </c>
      <c r="CA2" s="11">
        <v>3</v>
      </c>
      <c r="CB2" t="s">
        <v>206</v>
      </c>
      <c r="CD2" t="s">
        <v>185</v>
      </c>
      <c r="CG2" s="11">
        <v>0</v>
      </c>
      <c r="CH2" t="s">
        <v>207</v>
      </c>
      <c r="CJ2" t="s">
        <v>182</v>
      </c>
      <c r="CM2" t="s">
        <v>182</v>
      </c>
      <c r="CN2" s="11">
        <v>0</v>
      </c>
      <c r="CO2" s="11">
        <v>460200</v>
      </c>
      <c r="CP2" s="11">
        <v>460200</v>
      </c>
      <c r="CQ2" t="s">
        <v>182</v>
      </c>
      <c r="CV2" t="s">
        <v>208</v>
      </c>
      <c r="CX2" t="s">
        <v>208</v>
      </c>
    </row>
    <row r="3" spans="1:107" x14ac:dyDescent="0.3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  <c r="CB3" t="s">
        <v>219</v>
      </c>
    </row>
    <row r="4" spans="1:107" x14ac:dyDescent="0.3">
      <c r="A4" s="1" t="s">
        <v>220</v>
      </c>
      <c r="C4" t="s">
        <v>207</v>
      </c>
      <c r="D4" t="s">
        <v>221</v>
      </c>
      <c r="E4" t="s">
        <v>202</v>
      </c>
      <c r="F4" t="s">
        <v>222</v>
      </c>
      <c r="G4" t="s">
        <v>223</v>
      </c>
      <c r="J4" t="s">
        <v>192</v>
      </c>
      <c r="K4" t="s">
        <v>195</v>
      </c>
      <c r="L4" s="1">
        <v>45771</v>
      </c>
      <c r="M4" t="s">
        <v>183</v>
      </c>
      <c r="N4" t="s">
        <v>224</v>
      </c>
      <c r="O4" t="s">
        <v>198</v>
      </c>
      <c r="P4" t="s">
        <v>225</v>
      </c>
      <c r="Q4" t="s">
        <v>226</v>
      </c>
      <c r="R4" t="s">
        <v>227</v>
      </c>
      <c r="V4" t="s">
        <v>184</v>
      </c>
      <c r="W4" t="s">
        <v>179</v>
      </c>
      <c r="X4" t="s">
        <v>199</v>
      </c>
      <c r="Y4" t="s">
        <v>228</v>
      </c>
      <c r="Z4" t="s">
        <v>229</v>
      </c>
      <c r="AA4" t="s">
        <v>224</v>
      </c>
      <c r="AB4" t="s">
        <v>179</v>
      </c>
      <c r="AD4" s="11">
        <v>0</v>
      </c>
      <c r="AF4" t="s">
        <v>230</v>
      </c>
      <c r="AI4" s="1">
        <v>0</v>
      </c>
      <c r="AK4" s="1">
        <v>45771</v>
      </c>
      <c r="AL4" s="1">
        <v>45771</v>
      </c>
      <c r="AM4" s="1">
        <v>45771</v>
      </c>
      <c r="AQ4" s="11">
        <v>0</v>
      </c>
      <c r="AR4" s="11">
        <v>30025</v>
      </c>
      <c r="AS4" s="11">
        <v>390000</v>
      </c>
      <c r="AU4" t="s">
        <v>223</v>
      </c>
      <c r="AV4" t="s">
        <v>195</v>
      </c>
      <c r="AW4" t="s">
        <v>182</v>
      </c>
      <c r="AX4" t="s">
        <v>231</v>
      </c>
      <c r="AY4" s="11">
        <v>1</v>
      </c>
      <c r="BG4" s="11">
        <v>0</v>
      </c>
      <c r="BH4" s="11">
        <v>0</v>
      </c>
      <c r="BJ4" t="s">
        <v>203</v>
      </c>
      <c r="BK4" s="11">
        <v>2439</v>
      </c>
      <c r="BL4" t="s">
        <v>232</v>
      </c>
      <c r="BM4" s="11">
        <v>1</v>
      </c>
      <c r="BO4" s="11">
        <v>0</v>
      </c>
      <c r="BQ4" s="11">
        <v>0</v>
      </c>
      <c r="BR4" t="s">
        <v>182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  <c r="CB4" t="s">
        <v>236</v>
      </c>
    </row>
    <row r="5" spans="1:107" x14ac:dyDescent="0.3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3">
      <c r="A6" s="1" t="s">
        <v>237</v>
      </c>
      <c r="B6" s="11">
        <v>2</v>
      </c>
      <c r="C6" s="11">
        <v>120000</v>
      </c>
      <c r="D6" t="s">
        <v>238</v>
      </c>
      <c r="E6" t="s">
        <v>238</v>
      </c>
      <c r="F6" t="s">
        <v>239</v>
      </c>
      <c r="G6" s="11">
        <v>240000</v>
      </c>
      <c r="H6" t="s">
        <v>195</v>
      </c>
      <c r="I6" s="11">
        <v>2</v>
      </c>
      <c r="J6" t="s">
        <v>240</v>
      </c>
    </row>
    <row r="7" spans="1:107" x14ac:dyDescent="0.3">
      <c r="A7" s="1" t="s">
        <v>241</v>
      </c>
      <c r="B7" s="11">
        <v>1</v>
      </c>
      <c r="C7" s="11">
        <v>150000</v>
      </c>
      <c r="D7" t="s">
        <v>242</v>
      </c>
      <c r="E7" t="s">
        <v>242</v>
      </c>
      <c r="F7" t="s">
        <v>239</v>
      </c>
      <c r="G7" s="11">
        <v>150000</v>
      </c>
      <c r="H7" t="s">
        <v>195</v>
      </c>
      <c r="I7" s="11">
        <v>1</v>
      </c>
      <c r="J7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2025-06-24T07:49:07Z</dcterms:modified>
</cp:coreProperties>
</file>